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esktop\2021-2022 MÜHENDİSLİK TAMAMLAMA EĞİTİM PLANLARI\"/>
    </mc:Choice>
  </mc:AlternateContent>
  <bookViews>
    <workbookView xWindow="0" yWindow="0" windowWidth="28800" windowHeight="11730" tabRatio="647"/>
  </bookViews>
  <sheets>
    <sheet name="TABLO.1 MÜFREDAT" sheetId="1" r:id="rId1"/>
    <sheet name="Sayfa3" sheetId="3" state="hidden" r:id="rId2"/>
  </sheets>
  <definedNames>
    <definedName name="_xlnm.Print_Area" localSheetId="0">'TABLO.1 MÜFREDAT'!$A$1:$S$37</definedName>
    <definedName name="_xlnm.Print_Titles" localSheetId="0">'TABLO.1 MÜFREDAT'!$1:$8</definedName>
  </definedNames>
  <calcPr calcId="162913" concurrentCalc="0"/>
</workbook>
</file>

<file path=xl/calcChain.xml><?xml version="1.0" encoding="utf-8"?>
<calcChain xmlns="http://schemas.openxmlformats.org/spreadsheetml/2006/main">
  <c r="R27" i="1" l="1"/>
  <c r="P27" i="1"/>
  <c r="N27" i="1"/>
  <c r="Q27" i="1"/>
  <c r="Q22" i="1"/>
  <c r="P22" i="1"/>
  <c r="Q21" i="1"/>
  <c r="P21" i="1"/>
  <c r="Q20" i="1"/>
  <c r="P10" i="1"/>
  <c r="R18" i="1"/>
  <c r="R28" i="1"/>
  <c r="O18" i="1"/>
  <c r="O28" i="1"/>
  <c r="N18" i="1"/>
  <c r="M18" i="1"/>
  <c r="M28" i="1"/>
  <c r="Q18" i="1"/>
  <c r="Q28" i="1"/>
  <c r="D27" i="1"/>
  <c r="E27" i="1"/>
  <c r="H27" i="1"/>
  <c r="F21" i="1"/>
  <c r="G21" i="1"/>
  <c r="F22" i="1"/>
  <c r="G22" i="1"/>
  <c r="F23" i="1"/>
  <c r="G23" i="1"/>
  <c r="F24" i="1"/>
  <c r="G24" i="1"/>
  <c r="F25" i="1"/>
  <c r="G25" i="1"/>
  <c r="F26" i="1"/>
  <c r="G26" i="1"/>
  <c r="D18" i="1"/>
  <c r="E18" i="1"/>
  <c r="H18" i="1"/>
  <c r="F11" i="1"/>
  <c r="G11" i="1"/>
  <c r="F12" i="1"/>
  <c r="G12" i="1"/>
  <c r="F13" i="1"/>
  <c r="G13" i="1"/>
  <c r="F14" i="1"/>
  <c r="G14" i="1"/>
  <c r="F15" i="1"/>
  <c r="G15" i="1"/>
  <c r="F16" i="1"/>
  <c r="G16" i="1"/>
  <c r="F17" i="1"/>
  <c r="G17" i="1"/>
  <c r="H28" i="1"/>
  <c r="E28" i="1"/>
  <c r="D28" i="1"/>
  <c r="P18" i="1"/>
  <c r="N28" i="1"/>
  <c r="G20" i="1"/>
  <c r="G27" i="1"/>
  <c r="F20" i="1"/>
  <c r="F27" i="1"/>
  <c r="C27" i="1"/>
  <c r="G10" i="1"/>
  <c r="G18" i="1"/>
  <c r="F10" i="1"/>
  <c r="F18" i="1"/>
  <c r="F28" i="1"/>
  <c r="G28" i="1"/>
  <c r="P28" i="1"/>
  <c r="C18" i="1"/>
  <c r="C28" i="1"/>
</calcChain>
</file>

<file path=xl/sharedStrings.xml><?xml version="1.0" encoding="utf-8"?>
<sst xmlns="http://schemas.openxmlformats.org/spreadsheetml/2006/main" count="138" uniqueCount="71">
  <si>
    <t>Ders Kodu</t>
  </si>
  <si>
    <t>Dersin Adı</t>
  </si>
  <si>
    <t xml:space="preserve"> Saat/Hafta</t>
  </si>
  <si>
    <t>AKTS Kredisi</t>
  </si>
  <si>
    <t>Dersin Türü</t>
  </si>
  <si>
    <t>Kuramsal</t>
  </si>
  <si>
    <t>Uygulama</t>
  </si>
  <si>
    <t>Pratik/ Laboratuvar</t>
  </si>
  <si>
    <t>Toplam</t>
  </si>
  <si>
    <t>TOPLAM</t>
  </si>
  <si>
    <t>Zorunlu</t>
  </si>
  <si>
    <t>Ayrık Yapılar</t>
  </si>
  <si>
    <t>Olasılık ve İstatistik</t>
  </si>
  <si>
    <t>Mantık Devreleri Tasarımı</t>
  </si>
  <si>
    <t>Nesneye Dayalı Programlama</t>
  </si>
  <si>
    <t xml:space="preserve">İşletim Sistemleri </t>
  </si>
  <si>
    <t>Windows Programlama</t>
  </si>
  <si>
    <t>Web Tabanlı Windows Programlama</t>
  </si>
  <si>
    <t>Sistem Programlama</t>
  </si>
  <si>
    <t>Sunucu Yazılım Teknolojileri</t>
  </si>
  <si>
    <t>501001121998</t>
  </si>
  <si>
    <t>501002042010</t>
  </si>
  <si>
    <t>501002102010</t>
  </si>
  <si>
    <t>501002231999</t>
  </si>
  <si>
    <t>501003222010</t>
  </si>
  <si>
    <t>501003242004</t>
  </si>
  <si>
    <t>501001112010</t>
  </si>
  <si>
    <t>501003292002</t>
  </si>
  <si>
    <t>501003282002</t>
  </si>
  <si>
    <t>Data Structures*</t>
  </si>
  <si>
    <t>Database Management*</t>
  </si>
  <si>
    <t xml:space="preserve">Bilgisayar Ağları </t>
  </si>
  <si>
    <t>501003452015</t>
  </si>
  <si>
    <t>501003522015</t>
  </si>
  <si>
    <t>501003482015</t>
  </si>
  <si>
    <t>501003542016</t>
  </si>
  <si>
    <t>Software Analysis and Design*</t>
  </si>
  <si>
    <t>501003312018</t>
  </si>
  <si>
    <t>501003362018</t>
  </si>
  <si>
    <t xml:space="preserve">TEK MÜFREDAT: </t>
  </si>
  <si>
    <t>Analysis of Algorithms*</t>
  </si>
  <si>
    <t>AÇIKLAMA:</t>
  </si>
  <si>
    <t>Kredisi</t>
  </si>
  <si>
    <t>MÜHENDİSLİK FAKÜLTESİ / BİLGİSAYAR MÜHENDİSLİĞİ BÖLÜMÜ</t>
  </si>
  <si>
    <t xml:space="preserve"> 2021-2022 EĞİTİM-ÖĞRETİM YILI EĞİTİM PLANI</t>
  </si>
  <si>
    <t>Yeni Eklenen Dersler ve Ders Değişiklik İstek Formları ile birlikte yapılan değişikliklerle birlikte önerilen eğitim planından; uygulanan eğitim planından sorumlu tutulmuş olan öğrencilerle birlikte 2021-2022 eğitim-öğretim yılında ilk kayıt yaptıran öğrenciler sorumlu olacaktır.</t>
  </si>
  <si>
    <t>Önerilen eğitim planından sadece 2021-2022 eğitim-öğretim yılında ilk kayıt yaptıran öğrenciler sorumlu tutulacaktır. Uygulanan eğitim planından sorumlu tutulmuş olan öğrenciler, uygulanan eğitim planından devam edeceklerdir.</t>
  </si>
  <si>
    <t xml:space="preserve">ÇOKLU MÜFREDAT: </t>
  </si>
  <si>
    <t>Algoritma ve Programlama-II</t>
  </si>
  <si>
    <t>Bilgisayar Mühendisliği Bölümü - Mühendislik Tamamlama</t>
  </si>
  <si>
    <t>GÜZ Yarıyılı</t>
  </si>
  <si>
    <t>BAHAR Yarıyılı</t>
  </si>
  <si>
    <t>UYGULANMAKTA OLAN MÜFREDAT (2021-2022)</t>
  </si>
  <si>
    <t>Veri Tabanı Sistemleri</t>
  </si>
  <si>
    <t>Nesnel Tabanlı Programlama</t>
  </si>
  <si>
    <t>Yazılım Mühendisliği</t>
  </si>
  <si>
    <t>2021-2022 EĞİTİM-ÖĞRETİM YÖK TARAFINDAN ÖNERİLEN DERSLER</t>
  </si>
  <si>
    <t>Ayrık Hesaplama Yapıları</t>
  </si>
  <si>
    <t>Bilgisayar Mimarisi</t>
  </si>
  <si>
    <t>Bilgisayar Ağları</t>
  </si>
  <si>
    <t>Sayısal Sistemler</t>
  </si>
  <si>
    <t>Veri Yapıları ve Algoritmalar</t>
  </si>
  <si>
    <t>İşletim Sistemleri</t>
  </si>
  <si>
    <t>ÖNERİLEN MÜFREDAT (2021-2022)</t>
  </si>
  <si>
    <t>Software Engineering*</t>
  </si>
  <si>
    <t>501004472018</t>
  </si>
  <si>
    <t>Digital Computer Design*</t>
  </si>
  <si>
    <t>Computer Architecture*</t>
  </si>
  <si>
    <t>501002242010</t>
  </si>
  <si>
    <t>501004452010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</si>
  <si>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 İngilizce okutulan dersler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</si>
</sst>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1" fontId="6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 wrapText="1"/>
    </xf>
    <xf numFmtId="49" fontId="6" fillId="2" borderId="9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center"/>
    </xf>
    <xf numFmtId="49" fontId="5" fillId="2" borderId="11" xfId="0" applyNumberFormat="1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 wrapText="1"/>
    </xf>
    <xf numFmtId="2" fontId="5" fillId="2" borderId="3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left" vertical="center" wrapText="1" indent="2"/>
    </xf>
    <xf numFmtId="49" fontId="5" fillId="2" borderId="27" xfId="0" applyNumberFormat="1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10" borderId="28" xfId="0" applyFont="1" applyFill="1" applyBorder="1" applyAlignment="1">
      <alignment vertical="center"/>
    </xf>
    <xf numFmtId="49" fontId="5" fillId="10" borderId="27" xfId="0" applyNumberFormat="1" applyFont="1" applyFill="1" applyBorder="1" applyAlignment="1">
      <alignment vertical="center"/>
    </xf>
    <xf numFmtId="49" fontId="5" fillId="10" borderId="28" xfId="0" applyNumberFormat="1" applyFont="1" applyFill="1" applyBorder="1" applyAlignment="1">
      <alignment horizontal="left" vertical="center"/>
    </xf>
    <xf numFmtId="0" fontId="5" fillId="11" borderId="23" xfId="0" applyFont="1" applyFill="1" applyBorder="1" applyAlignment="1">
      <alignment vertical="center" wrapText="1"/>
    </xf>
    <xf numFmtId="0" fontId="9" fillId="10" borderId="0" xfId="0" applyFont="1" applyFill="1" applyAlignment="1">
      <alignment horizontal="left" vertical="center"/>
    </xf>
    <xf numFmtId="0" fontId="5" fillId="10" borderId="1" xfId="0" applyFont="1" applyFill="1" applyBorder="1" applyAlignment="1">
      <alignment vertical="center" wrapText="1"/>
    </xf>
    <xf numFmtId="0" fontId="9" fillId="1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5" fillId="10" borderId="1" xfId="0" applyFont="1" applyFill="1" applyBorder="1" applyAlignment="1">
      <alignment vertical="center"/>
    </xf>
    <xf numFmtId="49" fontId="5" fillId="10" borderId="1" xfId="0" applyNumberFormat="1" applyFont="1" applyFill="1" applyBorder="1" applyAlignment="1">
      <alignment horizontal="left" vertical="center" wrapText="1"/>
    </xf>
    <xf numFmtId="49" fontId="5" fillId="10" borderId="1" xfId="0" applyNumberFormat="1" applyFont="1" applyFill="1" applyBorder="1" applyAlignment="1">
      <alignment vertical="center"/>
    </xf>
    <xf numFmtId="49" fontId="5" fillId="10" borderId="1" xfId="0" applyNumberFormat="1" applyFont="1" applyFill="1" applyBorder="1" applyAlignment="1">
      <alignment horizontal="left" vertical="center"/>
    </xf>
    <xf numFmtId="1" fontId="5" fillId="2" borderId="3" xfId="0" applyNumberFormat="1" applyFont="1" applyFill="1" applyBorder="1" applyAlignment="1">
      <alignment horizontal="center" vertical="center"/>
    </xf>
    <xf numFmtId="49" fontId="5" fillId="1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 indent="1"/>
    </xf>
    <xf numFmtId="0" fontId="5" fillId="0" borderId="2" xfId="0" applyFont="1" applyBorder="1" applyAlignment="1">
      <alignment horizontal="left" vertical="center" wrapText="1" indent="1"/>
    </xf>
    <xf numFmtId="0" fontId="5" fillId="0" borderId="21" xfId="0" applyFont="1" applyBorder="1" applyAlignment="1">
      <alignment horizontal="right" vertical="center" wrapText="1" indent="2"/>
    </xf>
    <xf numFmtId="0" fontId="5" fillId="0" borderId="4" xfId="0" applyFont="1" applyBorder="1" applyAlignment="1">
      <alignment horizontal="right" vertical="center" wrapText="1" indent="2"/>
    </xf>
    <xf numFmtId="0" fontId="5" fillId="0" borderId="22" xfId="0" applyFont="1" applyBorder="1" applyAlignment="1">
      <alignment horizontal="right" vertical="center" wrapText="1" indent="2"/>
    </xf>
    <xf numFmtId="0" fontId="5" fillId="0" borderId="15" xfId="0" applyFont="1" applyBorder="1" applyAlignment="1">
      <alignment horizontal="right" vertical="center" wrapText="1" indent="2"/>
    </xf>
    <xf numFmtId="0" fontId="5" fillId="0" borderId="6" xfId="0" applyFont="1" applyFill="1" applyBorder="1" applyAlignment="1" applyProtection="1">
      <alignment horizontal="right" vertical="center" wrapText="1" indent="2"/>
      <protection locked="0"/>
    </xf>
    <xf numFmtId="0" fontId="5" fillId="0" borderId="7" xfId="0" applyFont="1" applyFill="1" applyBorder="1" applyAlignment="1" applyProtection="1">
      <alignment horizontal="right" vertical="center" wrapText="1" indent="2"/>
      <protection locked="0"/>
    </xf>
    <xf numFmtId="0" fontId="1" fillId="0" borderId="25" xfId="0" applyFont="1" applyBorder="1" applyAlignment="1">
      <alignment horizontal="left" vertical="center" wrapText="1" indent="1"/>
    </xf>
    <xf numFmtId="0" fontId="1" fillId="0" borderId="23" xfId="0" applyFont="1" applyBorder="1" applyAlignment="1">
      <alignment horizontal="left" vertical="center" wrapText="1" indent="1"/>
    </xf>
    <xf numFmtId="0" fontId="1" fillId="0" borderId="24" xfId="0" applyFont="1" applyBorder="1" applyAlignment="1">
      <alignment horizontal="left" vertical="center" wrapText="1" indent="1"/>
    </xf>
    <xf numFmtId="0" fontId="5" fillId="8" borderId="12" xfId="0" applyFont="1" applyFill="1" applyBorder="1" applyAlignment="1">
      <alignment horizontal="center" vertical="center" wrapText="1"/>
    </xf>
    <xf numFmtId="0" fontId="5" fillId="8" borderId="13" xfId="0" applyFont="1" applyFill="1" applyBorder="1" applyAlignment="1">
      <alignment horizontal="center" vertical="center" wrapText="1"/>
    </xf>
    <xf numFmtId="0" fontId="5" fillId="8" borderId="14" xfId="0" applyFont="1" applyFill="1" applyBorder="1" applyAlignment="1">
      <alignment horizontal="center" vertical="center" wrapText="1"/>
    </xf>
    <xf numFmtId="0" fontId="5" fillId="9" borderId="12" xfId="0" applyFont="1" applyFill="1" applyBorder="1" applyAlignment="1">
      <alignment horizontal="center" vertical="center" wrapText="1"/>
    </xf>
    <xf numFmtId="0" fontId="5" fillId="9" borderId="13" xfId="0" applyFont="1" applyFill="1" applyBorder="1" applyAlignment="1">
      <alignment horizontal="center" vertical="center" wrapText="1"/>
    </xf>
    <xf numFmtId="0" fontId="5" fillId="9" borderId="14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49" fontId="5" fillId="6" borderId="7" xfId="0" applyNumberFormat="1" applyFont="1" applyFill="1" applyBorder="1" applyAlignment="1">
      <alignment horizontal="center" vertical="center" wrapText="1"/>
    </xf>
    <xf numFmtId="49" fontId="5" fillId="6" borderId="3" xfId="0" applyNumberFormat="1" applyFont="1" applyFill="1" applyBorder="1" applyAlignment="1">
      <alignment horizontal="center" vertical="center" wrapText="1"/>
    </xf>
    <xf numFmtId="49" fontId="5" fillId="7" borderId="7" xfId="0" applyNumberFormat="1" applyFont="1" applyFill="1" applyBorder="1" applyAlignment="1">
      <alignment horizontal="center" vertical="center" wrapText="1"/>
    </xf>
    <xf numFmtId="49" fontId="5" fillId="7" borderId="3" xfId="0" applyNumberFormat="1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left" vertical="center" wrapText="1" indent="2"/>
    </xf>
    <xf numFmtId="0" fontId="5" fillId="4" borderId="7" xfId="0" applyFont="1" applyFill="1" applyBorder="1" applyAlignment="1">
      <alignment horizontal="left" vertical="center" wrapText="1" indent="2"/>
    </xf>
    <xf numFmtId="0" fontId="5" fillId="4" borderId="8" xfId="0" applyFont="1" applyFill="1" applyBorder="1" applyAlignment="1">
      <alignment horizontal="left" vertical="center" wrapText="1" indent="2"/>
    </xf>
    <xf numFmtId="0" fontId="5" fillId="4" borderId="26" xfId="0" applyFont="1" applyFill="1" applyBorder="1" applyAlignment="1">
      <alignment horizontal="left" vertical="center" wrapText="1" indent="2"/>
    </xf>
    <xf numFmtId="0" fontId="5" fillId="4" borderId="23" xfId="0" applyFont="1" applyFill="1" applyBorder="1" applyAlignment="1">
      <alignment horizontal="left" vertical="center" wrapText="1" indent="2"/>
    </xf>
    <xf numFmtId="0" fontId="5" fillId="4" borderId="24" xfId="0" applyFont="1" applyFill="1" applyBorder="1" applyAlignment="1">
      <alignment horizontal="left" vertical="center" wrapText="1" indent="2"/>
    </xf>
    <xf numFmtId="0" fontId="5" fillId="7" borderId="8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49" fontId="5" fillId="10" borderId="30" xfId="0" applyNumberFormat="1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66"/>
      <color rgb="FF293315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361203</xdr:colOff>
      <xdr:row>3</xdr:row>
      <xdr:rowOff>151467</xdr:rowOff>
    </xdr:from>
    <xdr:to>
      <xdr:col>0</xdr:col>
      <xdr:colOff>589803</xdr:colOff>
      <xdr:row>3</xdr:row>
      <xdr:rowOff>354667</xdr:rowOff>
    </xdr:to>
    <xdr:sp macro="" textlink="">
      <xdr:nvSpPr>
        <xdr:cNvPr id="4" name="3 Dikdörtgen"/>
        <xdr:cNvSpPr/>
      </xdr:nvSpPr>
      <xdr:spPr>
        <a:xfrm>
          <a:off x="361203" y="1294467"/>
          <a:ext cx="228600" cy="203200"/>
        </a:xfrm>
        <a:prstGeom prst="rect">
          <a:avLst/>
        </a:prstGeom>
        <a:noFill/>
        <a:ln>
          <a:solidFill>
            <a:schemeClr val="accent6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tr-TR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361203</xdr:colOff>
      <xdr:row>4</xdr:row>
      <xdr:rowOff>150159</xdr:rowOff>
    </xdr:from>
    <xdr:to>
      <xdr:col>0</xdr:col>
      <xdr:colOff>589803</xdr:colOff>
      <xdr:row>4</xdr:row>
      <xdr:rowOff>353359</xdr:rowOff>
    </xdr:to>
    <xdr:sp macro="" textlink="">
      <xdr:nvSpPr>
        <xdr:cNvPr id="5" name="4 Dikdörtgen"/>
        <xdr:cNvSpPr/>
      </xdr:nvSpPr>
      <xdr:spPr>
        <a:xfrm>
          <a:off x="361203" y="1819835"/>
          <a:ext cx="228600" cy="203200"/>
        </a:xfrm>
        <a:prstGeom prst="rect">
          <a:avLst/>
        </a:prstGeom>
        <a:solidFill>
          <a:schemeClr val="tx1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marL="0" indent="0" algn="ctr"/>
          <a:endParaRPr lang="tr-TR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S122"/>
  <sheetViews>
    <sheetView tabSelected="1" view="pageBreakPreview" zoomScale="63" zoomScaleNormal="63" zoomScaleSheetLayoutView="63" workbookViewId="0">
      <pane ySplit="8" topLeftCell="A9" activePane="bottomLeft" state="frozen"/>
      <selection pane="bottomLeft" activeCell="A5" sqref="A5:B5"/>
    </sheetView>
  </sheetViews>
  <sheetFormatPr defaultColWidth="9.140625" defaultRowHeight="30" customHeight="1" x14ac:dyDescent="0.25"/>
  <cols>
    <col min="1" max="1" width="18" style="1" bestFit="1" customWidth="1"/>
    <col min="2" max="2" width="38.5703125" style="1" bestFit="1" customWidth="1"/>
    <col min="3" max="3" width="10.42578125" style="1" bestFit="1" customWidth="1"/>
    <col min="4" max="4" width="11" style="1" bestFit="1" customWidth="1"/>
    <col min="5" max="5" width="14.28515625" style="1" customWidth="1"/>
    <col min="6" max="6" width="8.5703125" style="1" bestFit="1" customWidth="1"/>
    <col min="7" max="7" width="7.85546875" style="1" bestFit="1" customWidth="1"/>
    <col min="8" max="8" width="8.140625" style="1" customWidth="1"/>
    <col min="9" max="9" width="10.7109375" style="1" customWidth="1"/>
    <col min="10" max="10" width="31.140625" style="1" customWidth="1"/>
    <col min="11" max="11" width="18" style="1" bestFit="1" customWidth="1"/>
    <col min="12" max="12" width="40.140625" style="1" customWidth="1"/>
    <col min="13" max="13" width="10" style="1" customWidth="1"/>
    <col min="14" max="14" width="11" style="1" bestFit="1" customWidth="1"/>
    <col min="15" max="15" width="13.5703125" style="1" customWidth="1"/>
    <col min="16" max="16" width="8.5703125" style="1" bestFit="1" customWidth="1"/>
    <col min="17" max="17" width="7.85546875" style="1" bestFit="1" customWidth="1"/>
    <col min="18" max="18" width="8.28515625" style="1" customWidth="1"/>
    <col min="19" max="19" width="10.7109375" style="1" customWidth="1"/>
    <col min="20" max="16384" width="9.140625" style="1"/>
  </cols>
  <sheetData>
    <row r="1" spans="1:19" ht="30" customHeight="1" x14ac:dyDescent="0.25">
      <c r="A1" s="48" t="s">
        <v>43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50"/>
      <c r="M1" s="50"/>
      <c r="N1" s="50"/>
      <c r="O1" s="50"/>
      <c r="P1" s="50"/>
      <c r="Q1" s="50"/>
      <c r="R1" s="50"/>
      <c r="S1" s="51"/>
    </row>
    <row r="2" spans="1:19" ht="24.95" customHeight="1" thickBot="1" x14ac:dyDescent="0.3">
      <c r="A2" s="52" t="s">
        <v>44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4"/>
      <c r="M2" s="54"/>
      <c r="N2" s="54"/>
      <c r="O2" s="54"/>
      <c r="P2" s="54"/>
      <c r="Q2" s="54"/>
      <c r="R2" s="54"/>
      <c r="S2" s="55"/>
    </row>
    <row r="3" spans="1:19" ht="24.95" customHeight="1" x14ac:dyDescent="0.25">
      <c r="A3" s="62" t="s">
        <v>41</v>
      </c>
      <c r="B3" s="63"/>
      <c r="C3" s="64" t="s">
        <v>49</v>
      </c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6"/>
    </row>
    <row r="4" spans="1:19" ht="41.25" customHeight="1" x14ac:dyDescent="0.25">
      <c r="A4" s="58" t="s">
        <v>39</v>
      </c>
      <c r="B4" s="59"/>
      <c r="C4" s="56" t="s">
        <v>45</v>
      </c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7"/>
    </row>
    <row r="5" spans="1:19" ht="37.5" customHeight="1" thickBot="1" x14ac:dyDescent="0.3">
      <c r="A5" s="60" t="s">
        <v>47</v>
      </c>
      <c r="B5" s="61"/>
      <c r="C5" s="56" t="s">
        <v>46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7"/>
    </row>
    <row r="6" spans="1:19" ht="30" customHeight="1" thickBot="1" x14ac:dyDescent="0.3">
      <c r="A6" s="67" t="s">
        <v>52</v>
      </c>
      <c r="B6" s="68"/>
      <c r="C6" s="68"/>
      <c r="D6" s="68"/>
      <c r="E6" s="68"/>
      <c r="F6" s="68"/>
      <c r="G6" s="68"/>
      <c r="H6" s="68"/>
      <c r="I6" s="69"/>
      <c r="J6" s="98" t="s">
        <v>56</v>
      </c>
      <c r="K6" s="70" t="s">
        <v>63</v>
      </c>
      <c r="L6" s="71"/>
      <c r="M6" s="71"/>
      <c r="N6" s="71"/>
      <c r="O6" s="71"/>
      <c r="P6" s="71"/>
      <c r="Q6" s="71"/>
      <c r="R6" s="71"/>
      <c r="S6" s="72"/>
    </row>
    <row r="7" spans="1:19" ht="15.75" customHeight="1" x14ac:dyDescent="0.25">
      <c r="A7" s="90" t="s">
        <v>0</v>
      </c>
      <c r="B7" s="73" t="s">
        <v>1</v>
      </c>
      <c r="C7" s="73" t="s">
        <v>2</v>
      </c>
      <c r="D7" s="73"/>
      <c r="E7" s="73"/>
      <c r="F7" s="73"/>
      <c r="G7" s="74" t="s">
        <v>42</v>
      </c>
      <c r="H7" s="74" t="s">
        <v>3</v>
      </c>
      <c r="I7" s="93" t="s">
        <v>4</v>
      </c>
      <c r="J7" s="99"/>
      <c r="K7" s="95" t="s">
        <v>0</v>
      </c>
      <c r="L7" s="89" t="s">
        <v>1</v>
      </c>
      <c r="M7" s="89" t="s">
        <v>2</v>
      </c>
      <c r="N7" s="89"/>
      <c r="O7" s="89"/>
      <c r="P7" s="89"/>
      <c r="Q7" s="76" t="s">
        <v>42</v>
      </c>
      <c r="R7" s="76" t="s">
        <v>3</v>
      </c>
      <c r="S7" s="87" t="s">
        <v>4</v>
      </c>
    </row>
    <row r="8" spans="1:19" ht="32.25" thickBot="1" x14ac:dyDescent="0.3">
      <c r="A8" s="91"/>
      <c r="B8" s="92"/>
      <c r="C8" s="28" t="s">
        <v>5</v>
      </c>
      <c r="D8" s="28" t="s">
        <v>6</v>
      </c>
      <c r="E8" s="28" t="s">
        <v>7</v>
      </c>
      <c r="F8" s="28" t="s">
        <v>8</v>
      </c>
      <c r="G8" s="75"/>
      <c r="H8" s="75"/>
      <c r="I8" s="94"/>
      <c r="J8" s="100"/>
      <c r="K8" s="96"/>
      <c r="L8" s="97"/>
      <c r="M8" s="27" t="s">
        <v>5</v>
      </c>
      <c r="N8" s="27" t="s">
        <v>6</v>
      </c>
      <c r="O8" s="27" t="s">
        <v>7</v>
      </c>
      <c r="P8" s="27" t="s">
        <v>8</v>
      </c>
      <c r="Q8" s="77"/>
      <c r="R8" s="77"/>
      <c r="S8" s="88"/>
    </row>
    <row r="9" spans="1:19" ht="20.100000000000001" customHeight="1" x14ac:dyDescent="0.25">
      <c r="A9" s="81" t="s">
        <v>50</v>
      </c>
      <c r="B9" s="82"/>
      <c r="C9" s="82"/>
      <c r="D9" s="82"/>
      <c r="E9" s="82"/>
      <c r="F9" s="82"/>
      <c r="G9" s="82"/>
      <c r="H9" s="82"/>
      <c r="I9" s="83"/>
      <c r="J9" s="35"/>
      <c r="K9" s="78" t="s">
        <v>50</v>
      </c>
      <c r="L9" s="79"/>
      <c r="M9" s="79"/>
      <c r="N9" s="79"/>
      <c r="O9" s="79"/>
      <c r="P9" s="79"/>
      <c r="Q9" s="79"/>
      <c r="R9" s="79"/>
      <c r="S9" s="80"/>
    </row>
    <row r="10" spans="1:19" ht="20.100000000000001" customHeight="1" x14ac:dyDescent="0.25">
      <c r="A10" s="16" t="s">
        <v>22</v>
      </c>
      <c r="B10" s="6" t="s">
        <v>12</v>
      </c>
      <c r="C10" s="2">
        <v>3</v>
      </c>
      <c r="D10" s="2">
        <v>1</v>
      </c>
      <c r="E10" s="2">
        <v>0</v>
      </c>
      <c r="F10" s="4">
        <f t="shared" ref="F10:F17" si="0">SUM($C10:$E10)</f>
        <v>4</v>
      </c>
      <c r="G10" s="25">
        <f t="shared" ref="G10:G17" si="1">$C10+$D10/2</f>
        <v>3.5</v>
      </c>
      <c r="H10" s="7">
        <v>6</v>
      </c>
      <c r="I10" s="17" t="s">
        <v>10</v>
      </c>
      <c r="J10" s="41" t="s">
        <v>55</v>
      </c>
      <c r="K10" s="16" t="s">
        <v>65</v>
      </c>
      <c r="L10" s="6" t="s">
        <v>64</v>
      </c>
      <c r="M10" s="2">
        <v>3</v>
      </c>
      <c r="N10" s="2">
        <v>1</v>
      </c>
      <c r="O10" s="2">
        <v>0</v>
      </c>
      <c r="P10" s="4">
        <f t="shared" ref="P10" si="2">SUM($C10:$E10)</f>
        <v>4</v>
      </c>
      <c r="Q10" s="25">
        <v>4</v>
      </c>
      <c r="R10" s="7">
        <v>5</v>
      </c>
      <c r="S10" s="17" t="s">
        <v>10</v>
      </c>
    </row>
    <row r="11" spans="1:19" ht="20.100000000000001" customHeight="1" x14ac:dyDescent="0.25">
      <c r="A11" s="16" t="s">
        <v>23</v>
      </c>
      <c r="B11" s="6" t="s">
        <v>13</v>
      </c>
      <c r="C11" s="2">
        <v>3</v>
      </c>
      <c r="D11" s="2">
        <v>2</v>
      </c>
      <c r="E11" s="2">
        <v>0</v>
      </c>
      <c r="F11" s="4">
        <f t="shared" si="0"/>
        <v>5</v>
      </c>
      <c r="G11" s="25">
        <f t="shared" si="1"/>
        <v>4</v>
      </c>
      <c r="H11" s="7">
        <v>5</v>
      </c>
      <c r="I11" s="17" t="s">
        <v>10</v>
      </c>
      <c r="J11" s="42" t="s">
        <v>62</v>
      </c>
      <c r="K11" s="15" t="s">
        <v>37</v>
      </c>
      <c r="L11" s="3" t="s">
        <v>15</v>
      </c>
      <c r="M11" s="4">
        <v>3</v>
      </c>
      <c r="N11" s="4">
        <v>1</v>
      </c>
      <c r="O11" s="4">
        <v>0</v>
      </c>
      <c r="P11" s="4">
        <v>4</v>
      </c>
      <c r="Q11" s="25">
        <v>3.5</v>
      </c>
      <c r="R11" s="5">
        <v>4</v>
      </c>
      <c r="S11" s="17" t="s">
        <v>10</v>
      </c>
    </row>
    <row r="12" spans="1:19" ht="20.100000000000001" customHeight="1" x14ac:dyDescent="0.25">
      <c r="A12" s="15" t="s">
        <v>27</v>
      </c>
      <c r="B12" s="3" t="s">
        <v>16</v>
      </c>
      <c r="C12" s="4">
        <v>3</v>
      </c>
      <c r="D12" s="4">
        <v>0</v>
      </c>
      <c r="E12" s="4">
        <v>0</v>
      </c>
      <c r="F12" s="4">
        <f t="shared" si="0"/>
        <v>3</v>
      </c>
      <c r="G12" s="25">
        <f t="shared" si="1"/>
        <v>3</v>
      </c>
      <c r="H12" s="5">
        <v>5</v>
      </c>
      <c r="I12" s="17" t="s">
        <v>10</v>
      </c>
      <c r="J12" s="37" t="s">
        <v>53</v>
      </c>
      <c r="K12" s="16" t="s">
        <v>24</v>
      </c>
      <c r="L12" s="9" t="s">
        <v>30</v>
      </c>
      <c r="M12" s="2">
        <v>3</v>
      </c>
      <c r="N12" s="2">
        <v>2</v>
      </c>
      <c r="O12" s="2">
        <v>0</v>
      </c>
      <c r="P12" s="4">
        <v>5</v>
      </c>
      <c r="Q12" s="25">
        <v>4</v>
      </c>
      <c r="R12" s="2">
        <v>6</v>
      </c>
      <c r="S12" s="17" t="s">
        <v>10</v>
      </c>
    </row>
    <row r="13" spans="1:19" ht="20.100000000000001" customHeight="1" x14ac:dyDescent="0.25">
      <c r="A13" s="16" t="s">
        <v>21</v>
      </c>
      <c r="B13" s="6" t="s">
        <v>29</v>
      </c>
      <c r="C13" s="2">
        <v>3</v>
      </c>
      <c r="D13" s="2">
        <v>1</v>
      </c>
      <c r="E13" s="2">
        <v>0</v>
      </c>
      <c r="F13" s="4">
        <f t="shared" si="0"/>
        <v>4</v>
      </c>
      <c r="G13" s="25">
        <f t="shared" si="1"/>
        <v>3.5</v>
      </c>
      <c r="H13" s="7">
        <v>6</v>
      </c>
      <c r="I13" s="17" t="s">
        <v>10</v>
      </c>
      <c r="J13" s="37" t="s">
        <v>54</v>
      </c>
      <c r="K13" s="16" t="s">
        <v>25</v>
      </c>
      <c r="L13" s="9" t="s">
        <v>14</v>
      </c>
      <c r="M13" s="2">
        <v>3</v>
      </c>
      <c r="N13" s="2">
        <v>0</v>
      </c>
      <c r="O13" s="2">
        <v>0</v>
      </c>
      <c r="P13" s="4">
        <v>3</v>
      </c>
      <c r="Q13" s="25">
        <v>3</v>
      </c>
      <c r="R13" s="2">
        <v>5</v>
      </c>
      <c r="S13" s="17" t="s">
        <v>10</v>
      </c>
    </row>
    <row r="14" spans="1:19" ht="20.100000000000001" customHeight="1" x14ac:dyDescent="0.25">
      <c r="A14" s="16" t="s">
        <v>24</v>
      </c>
      <c r="B14" s="9" t="s">
        <v>30</v>
      </c>
      <c r="C14" s="2">
        <v>3</v>
      </c>
      <c r="D14" s="2">
        <v>2</v>
      </c>
      <c r="E14" s="2">
        <v>0</v>
      </c>
      <c r="F14" s="4">
        <f t="shared" si="0"/>
        <v>5</v>
      </c>
      <c r="G14" s="25">
        <f t="shared" si="1"/>
        <v>4</v>
      </c>
      <c r="H14" s="2">
        <v>6</v>
      </c>
      <c r="I14" s="17" t="s">
        <v>10</v>
      </c>
      <c r="J14" s="40" t="s">
        <v>59</v>
      </c>
      <c r="K14" s="16" t="s">
        <v>32</v>
      </c>
      <c r="L14" s="6" t="s">
        <v>31</v>
      </c>
      <c r="M14" s="11">
        <v>3</v>
      </c>
      <c r="N14" s="11">
        <v>0</v>
      </c>
      <c r="O14" s="11">
        <v>0</v>
      </c>
      <c r="P14" s="4">
        <v>3</v>
      </c>
      <c r="Q14" s="25">
        <v>3</v>
      </c>
      <c r="R14" s="11">
        <v>4</v>
      </c>
      <c r="S14" s="17" t="s">
        <v>10</v>
      </c>
    </row>
    <row r="15" spans="1:19" s="8" customFormat="1" ht="23.25" customHeight="1" x14ac:dyDescent="0.25">
      <c r="A15" s="16" t="s">
        <v>25</v>
      </c>
      <c r="B15" s="9" t="s">
        <v>14</v>
      </c>
      <c r="C15" s="2">
        <v>3</v>
      </c>
      <c r="D15" s="2">
        <v>0</v>
      </c>
      <c r="E15" s="2">
        <v>0</v>
      </c>
      <c r="F15" s="4">
        <f t="shared" si="0"/>
        <v>3</v>
      </c>
      <c r="G15" s="25">
        <f t="shared" si="1"/>
        <v>3</v>
      </c>
      <c r="H15" s="2">
        <v>5</v>
      </c>
      <c r="I15" s="17" t="s">
        <v>10</v>
      </c>
      <c r="J15" s="36"/>
      <c r="K15" s="16"/>
      <c r="L15" s="9"/>
      <c r="M15" s="2"/>
      <c r="N15" s="2"/>
      <c r="O15" s="2"/>
      <c r="P15" s="4"/>
      <c r="Q15" s="25"/>
      <c r="R15" s="2"/>
      <c r="S15" s="17"/>
    </row>
    <row r="16" spans="1:19" ht="20.100000000000001" customHeight="1" x14ac:dyDescent="0.25">
      <c r="A16" s="15" t="s">
        <v>37</v>
      </c>
      <c r="B16" s="3" t="s">
        <v>15</v>
      </c>
      <c r="C16" s="4">
        <v>3</v>
      </c>
      <c r="D16" s="4">
        <v>1</v>
      </c>
      <c r="E16" s="4">
        <v>0</v>
      </c>
      <c r="F16" s="4">
        <f t="shared" si="0"/>
        <v>4</v>
      </c>
      <c r="G16" s="25">
        <f t="shared" si="1"/>
        <v>3.5</v>
      </c>
      <c r="H16" s="5">
        <v>4</v>
      </c>
      <c r="I16" s="17" t="s">
        <v>10</v>
      </c>
      <c r="J16" s="32"/>
      <c r="K16" s="15"/>
      <c r="L16" s="3"/>
      <c r="M16" s="4"/>
      <c r="N16" s="4"/>
      <c r="O16" s="4"/>
      <c r="P16" s="4"/>
      <c r="Q16" s="25"/>
      <c r="R16" s="5"/>
      <c r="S16" s="17"/>
    </row>
    <row r="17" spans="1:19" ht="20.100000000000001" customHeight="1" x14ac:dyDescent="0.25">
      <c r="A17" s="16" t="s">
        <v>32</v>
      </c>
      <c r="B17" s="6" t="s">
        <v>31</v>
      </c>
      <c r="C17" s="11">
        <v>3</v>
      </c>
      <c r="D17" s="11">
        <v>0</v>
      </c>
      <c r="E17" s="11">
        <v>0</v>
      </c>
      <c r="F17" s="4">
        <f t="shared" si="0"/>
        <v>3</v>
      </c>
      <c r="G17" s="25">
        <f t="shared" si="1"/>
        <v>3</v>
      </c>
      <c r="H17" s="11">
        <v>4</v>
      </c>
      <c r="I17" s="17" t="s">
        <v>10</v>
      </c>
      <c r="J17" s="32"/>
      <c r="K17" s="16"/>
      <c r="L17" s="6"/>
      <c r="M17" s="11"/>
      <c r="N17" s="11"/>
      <c r="O17" s="11"/>
      <c r="P17" s="4"/>
      <c r="Q17" s="25"/>
      <c r="R17" s="11"/>
      <c r="S17" s="17"/>
    </row>
    <row r="18" spans="1:19" s="13" customFormat="1" ht="20.100000000000001" customHeight="1" thickBot="1" x14ac:dyDescent="0.3">
      <c r="A18" s="18" t="s">
        <v>9</v>
      </c>
      <c r="B18" s="20"/>
      <c r="C18" s="19">
        <f t="shared" ref="C18:H18" si="3">SUM(C10:C17)</f>
        <v>24</v>
      </c>
      <c r="D18" s="19">
        <f t="shared" si="3"/>
        <v>7</v>
      </c>
      <c r="E18" s="19">
        <f t="shared" si="3"/>
        <v>0</v>
      </c>
      <c r="F18" s="19">
        <f t="shared" si="3"/>
        <v>31</v>
      </c>
      <c r="G18" s="26">
        <f t="shared" si="3"/>
        <v>27.5</v>
      </c>
      <c r="H18" s="19">
        <f t="shared" si="3"/>
        <v>41</v>
      </c>
      <c r="I18" s="21"/>
      <c r="J18" s="33"/>
      <c r="K18" s="18" t="s">
        <v>9</v>
      </c>
      <c r="L18" s="20"/>
      <c r="M18" s="19">
        <f t="shared" ref="M18:R18" si="4">SUM(M10:M17)</f>
        <v>15</v>
      </c>
      <c r="N18" s="19">
        <f t="shared" si="4"/>
        <v>4</v>
      </c>
      <c r="O18" s="19">
        <f t="shared" si="4"/>
        <v>0</v>
      </c>
      <c r="P18" s="19">
        <f t="shared" si="4"/>
        <v>19</v>
      </c>
      <c r="Q18" s="26">
        <f t="shared" si="4"/>
        <v>17.5</v>
      </c>
      <c r="R18" s="19">
        <f t="shared" si="4"/>
        <v>24</v>
      </c>
      <c r="S18" s="21"/>
    </row>
    <row r="19" spans="1:19" ht="20.100000000000001" customHeight="1" x14ac:dyDescent="0.25">
      <c r="A19" s="84" t="s">
        <v>51</v>
      </c>
      <c r="B19" s="85"/>
      <c r="C19" s="85"/>
      <c r="D19" s="85"/>
      <c r="E19" s="85"/>
      <c r="F19" s="85"/>
      <c r="G19" s="85"/>
      <c r="H19" s="85"/>
      <c r="I19" s="86"/>
      <c r="J19" s="29"/>
      <c r="K19" s="78" t="s">
        <v>51</v>
      </c>
      <c r="L19" s="79"/>
      <c r="M19" s="79"/>
      <c r="N19" s="79"/>
      <c r="O19" s="79"/>
      <c r="P19" s="79"/>
      <c r="Q19" s="79"/>
      <c r="R19" s="79"/>
      <c r="S19" s="80"/>
    </row>
    <row r="20" spans="1:19" ht="20.100000000000001" customHeight="1" x14ac:dyDescent="0.25">
      <c r="A20" s="16" t="s">
        <v>20</v>
      </c>
      <c r="B20" s="6" t="s">
        <v>48</v>
      </c>
      <c r="C20" s="2">
        <v>3</v>
      </c>
      <c r="D20" s="2">
        <v>2</v>
      </c>
      <c r="E20" s="2">
        <v>0</v>
      </c>
      <c r="F20" s="4">
        <f t="shared" ref="F20:F26" si="5">SUM($C20:$E20)</f>
        <v>5</v>
      </c>
      <c r="G20" s="25">
        <f t="shared" ref="G20:G26" si="6">$C20+$D20/2</f>
        <v>4</v>
      </c>
      <c r="H20" s="10">
        <v>7</v>
      </c>
      <c r="I20" s="17" t="s">
        <v>10</v>
      </c>
      <c r="J20" s="42" t="s">
        <v>61</v>
      </c>
      <c r="K20" s="16" t="s">
        <v>20</v>
      </c>
      <c r="L20" s="6" t="s">
        <v>48</v>
      </c>
      <c r="M20" s="2">
        <v>3</v>
      </c>
      <c r="N20" s="2">
        <v>2</v>
      </c>
      <c r="O20" s="2">
        <v>0</v>
      </c>
      <c r="P20" s="4">
        <v>5</v>
      </c>
      <c r="Q20" s="25">
        <f t="shared" ref="Q20:Q22" si="7">$C20+$D20/2</f>
        <v>4</v>
      </c>
      <c r="R20" s="10">
        <v>7</v>
      </c>
      <c r="S20" s="17" t="s">
        <v>10</v>
      </c>
    </row>
    <row r="21" spans="1:19" ht="20.100000000000001" customHeight="1" x14ac:dyDescent="0.25">
      <c r="A21" s="16" t="s">
        <v>26</v>
      </c>
      <c r="B21" s="6" t="s">
        <v>11</v>
      </c>
      <c r="C21" s="2">
        <v>3</v>
      </c>
      <c r="D21" s="2">
        <v>0</v>
      </c>
      <c r="E21" s="2">
        <v>0</v>
      </c>
      <c r="F21" s="4">
        <f t="shared" si="5"/>
        <v>3</v>
      </c>
      <c r="G21" s="25">
        <f t="shared" si="6"/>
        <v>3</v>
      </c>
      <c r="H21" s="10">
        <v>4</v>
      </c>
      <c r="I21" s="17" t="s">
        <v>10</v>
      </c>
      <c r="J21" s="37" t="s">
        <v>57</v>
      </c>
      <c r="K21" s="16" t="s">
        <v>26</v>
      </c>
      <c r="L21" s="6" t="s">
        <v>11</v>
      </c>
      <c r="M21" s="2">
        <v>3</v>
      </c>
      <c r="N21" s="2">
        <v>0</v>
      </c>
      <c r="O21" s="2">
        <v>0</v>
      </c>
      <c r="P21" s="4">
        <f t="shared" ref="P21:P22" si="8">SUM($C21:$E21)</f>
        <v>3</v>
      </c>
      <c r="Q21" s="25">
        <f t="shared" si="7"/>
        <v>3</v>
      </c>
      <c r="R21" s="10">
        <v>4</v>
      </c>
      <c r="S21" s="17" t="s">
        <v>10</v>
      </c>
    </row>
    <row r="22" spans="1:19" ht="20.100000000000001" customHeight="1" x14ac:dyDescent="0.25">
      <c r="A22" s="15" t="s">
        <v>34</v>
      </c>
      <c r="B22" s="3" t="s">
        <v>18</v>
      </c>
      <c r="C22" s="4">
        <v>2</v>
      </c>
      <c r="D22" s="4">
        <v>2</v>
      </c>
      <c r="E22" s="4">
        <v>0</v>
      </c>
      <c r="F22" s="4">
        <f t="shared" si="5"/>
        <v>4</v>
      </c>
      <c r="G22" s="25">
        <f t="shared" si="6"/>
        <v>3</v>
      </c>
      <c r="H22" s="5">
        <v>4</v>
      </c>
      <c r="I22" s="17" t="s">
        <v>10</v>
      </c>
      <c r="J22" s="38" t="s">
        <v>18</v>
      </c>
      <c r="K22" s="15" t="s">
        <v>34</v>
      </c>
      <c r="L22" s="3" t="s">
        <v>18</v>
      </c>
      <c r="M22" s="4">
        <v>2</v>
      </c>
      <c r="N22" s="4">
        <v>2</v>
      </c>
      <c r="O22" s="4">
        <v>0</v>
      </c>
      <c r="P22" s="4">
        <f t="shared" si="8"/>
        <v>4</v>
      </c>
      <c r="Q22" s="25">
        <f t="shared" si="7"/>
        <v>3</v>
      </c>
      <c r="R22" s="5">
        <v>4</v>
      </c>
      <c r="S22" s="17" t="s">
        <v>10</v>
      </c>
    </row>
    <row r="23" spans="1:19" ht="20.100000000000001" customHeight="1" x14ac:dyDescent="0.25">
      <c r="A23" s="15" t="s">
        <v>35</v>
      </c>
      <c r="B23" s="3" t="s">
        <v>19</v>
      </c>
      <c r="C23" s="4">
        <v>3</v>
      </c>
      <c r="D23" s="4">
        <v>0</v>
      </c>
      <c r="E23" s="4">
        <v>0</v>
      </c>
      <c r="F23" s="4">
        <f t="shared" si="5"/>
        <v>3</v>
      </c>
      <c r="G23" s="25">
        <f t="shared" si="6"/>
        <v>3</v>
      </c>
      <c r="H23" s="5">
        <v>4</v>
      </c>
      <c r="I23" s="17" t="s">
        <v>10</v>
      </c>
      <c r="J23" s="40" t="s">
        <v>60</v>
      </c>
      <c r="K23" s="15" t="s">
        <v>68</v>
      </c>
      <c r="L23" s="3" t="s">
        <v>66</v>
      </c>
      <c r="M23" s="4">
        <v>3</v>
      </c>
      <c r="N23" s="4">
        <v>2</v>
      </c>
      <c r="O23" s="4">
        <v>0</v>
      </c>
      <c r="P23" s="4">
        <v>5</v>
      </c>
      <c r="Q23" s="25">
        <v>4</v>
      </c>
      <c r="R23" s="5">
        <v>5</v>
      </c>
      <c r="S23" s="17" t="s">
        <v>10</v>
      </c>
    </row>
    <row r="24" spans="1:19" ht="20.100000000000001" customHeight="1" x14ac:dyDescent="0.25">
      <c r="A24" s="15" t="s">
        <v>28</v>
      </c>
      <c r="B24" s="3" t="s">
        <v>17</v>
      </c>
      <c r="C24" s="4">
        <v>3</v>
      </c>
      <c r="D24" s="4">
        <v>0</v>
      </c>
      <c r="E24" s="4">
        <v>0</v>
      </c>
      <c r="F24" s="4">
        <f t="shared" si="5"/>
        <v>3</v>
      </c>
      <c r="G24" s="25">
        <f t="shared" si="6"/>
        <v>3</v>
      </c>
      <c r="H24" s="5">
        <v>4</v>
      </c>
      <c r="I24" s="17" t="s">
        <v>10</v>
      </c>
      <c r="J24" s="37" t="s">
        <v>58</v>
      </c>
      <c r="K24" s="15" t="s">
        <v>69</v>
      </c>
      <c r="L24" s="3" t="s">
        <v>67</v>
      </c>
      <c r="M24" s="4">
        <v>3</v>
      </c>
      <c r="N24" s="4">
        <v>0</v>
      </c>
      <c r="O24" s="4">
        <v>0</v>
      </c>
      <c r="P24" s="4">
        <v>3</v>
      </c>
      <c r="Q24" s="25">
        <v>3</v>
      </c>
      <c r="R24" s="5">
        <v>5</v>
      </c>
      <c r="S24" s="17" t="s">
        <v>10</v>
      </c>
    </row>
    <row r="25" spans="1:19" ht="20.100000000000001" customHeight="1" x14ac:dyDescent="0.25">
      <c r="A25" s="15" t="s">
        <v>33</v>
      </c>
      <c r="B25" s="3" t="s">
        <v>40</v>
      </c>
      <c r="C25" s="4">
        <v>3</v>
      </c>
      <c r="D25" s="4">
        <v>0</v>
      </c>
      <c r="E25" s="4">
        <v>0</v>
      </c>
      <c r="F25" s="4">
        <f t="shared" si="5"/>
        <v>3</v>
      </c>
      <c r="G25" s="25">
        <f t="shared" si="6"/>
        <v>3</v>
      </c>
      <c r="H25" s="5">
        <v>4</v>
      </c>
      <c r="I25" s="17" t="s">
        <v>10</v>
      </c>
      <c r="J25" s="34"/>
      <c r="K25" s="15"/>
      <c r="L25" s="3"/>
      <c r="M25" s="4"/>
      <c r="N25" s="4"/>
      <c r="O25" s="4"/>
      <c r="P25" s="4"/>
      <c r="Q25" s="25"/>
      <c r="R25" s="5"/>
      <c r="S25" s="17"/>
    </row>
    <row r="26" spans="1:19" ht="20.100000000000001" customHeight="1" x14ac:dyDescent="0.25">
      <c r="A26" s="15" t="s">
        <v>38</v>
      </c>
      <c r="B26" s="3" t="s">
        <v>36</v>
      </c>
      <c r="C26" s="4">
        <v>2</v>
      </c>
      <c r="D26" s="4">
        <v>2</v>
      </c>
      <c r="E26" s="4">
        <v>0</v>
      </c>
      <c r="F26" s="4">
        <f t="shared" si="5"/>
        <v>4</v>
      </c>
      <c r="G26" s="25">
        <f t="shared" si="6"/>
        <v>3</v>
      </c>
      <c r="H26" s="5">
        <v>5</v>
      </c>
      <c r="I26" s="17" t="s">
        <v>10</v>
      </c>
      <c r="J26" s="34"/>
      <c r="K26" s="15"/>
      <c r="L26" s="3"/>
      <c r="M26" s="4"/>
      <c r="N26" s="4"/>
      <c r="O26" s="4"/>
      <c r="P26" s="4"/>
      <c r="Q26" s="25"/>
      <c r="R26" s="5"/>
      <c r="S26" s="17"/>
    </row>
    <row r="27" spans="1:19" s="13" customFormat="1" ht="20.100000000000001" customHeight="1" thickBot="1" x14ac:dyDescent="0.3">
      <c r="A27" s="18" t="s">
        <v>9</v>
      </c>
      <c r="B27" s="19"/>
      <c r="C27" s="19">
        <f>SUM(C20:C26)</f>
        <v>19</v>
      </c>
      <c r="D27" s="19">
        <f t="shared" ref="D27:H27" si="9">SUM(D20:D26)</f>
        <v>6</v>
      </c>
      <c r="E27" s="19">
        <f t="shared" si="9"/>
        <v>0</v>
      </c>
      <c r="F27" s="19">
        <f t="shared" si="9"/>
        <v>25</v>
      </c>
      <c r="G27" s="26">
        <f t="shared" si="9"/>
        <v>22</v>
      </c>
      <c r="H27" s="19">
        <f t="shared" si="9"/>
        <v>32</v>
      </c>
      <c r="I27" s="21"/>
      <c r="J27" s="30"/>
      <c r="K27" s="18" t="s">
        <v>9</v>
      </c>
      <c r="L27" s="19"/>
      <c r="M27" s="19">
        <v>14</v>
      </c>
      <c r="N27" s="19">
        <f>2+0+2+0+2</f>
        <v>6</v>
      </c>
      <c r="O27" s="19">
        <v>0</v>
      </c>
      <c r="P27" s="19">
        <f>SUM(P20:P24)</f>
        <v>20</v>
      </c>
      <c r="Q27" s="26">
        <f>Q24+Q23+Q22+Q21+Q20</f>
        <v>17</v>
      </c>
      <c r="R27" s="44">
        <f>SUM(R20:R24)</f>
        <v>25</v>
      </c>
      <c r="S27" s="21"/>
    </row>
    <row r="28" spans="1:19" s="13" customFormat="1" ht="20.100000000000001" customHeight="1" thickBot="1" x14ac:dyDescent="0.3">
      <c r="A28" s="22" t="s">
        <v>9</v>
      </c>
      <c r="B28" s="23"/>
      <c r="C28" s="23">
        <f>SUM(C18,C27)</f>
        <v>43</v>
      </c>
      <c r="D28" s="23">
        <f t="shared" ref="D28:H28" si="10">SUM(D18,D27)</f>
        <v>13</v>
      </c>
      <c r="E28" s="23">
        <f t="shared" si="10"/>
        <v>0</v>
      </c>
      <c r="F28" s="23">
        <f t="shared" si="10"/>
        <v>56</v>
      </c>
      <c r="G28" s="26">
        <f t="shared" si="10"/>
        <v>49.5</v>
      </c>
      <c r="H28" s="23">
        <f t="shared" si="10"/>
        <v>73</v>
      </c>
      <c r="I28" s="24"/>
      <c r="J28" s="31"/>
      <c r="K28" s="22" t="s">
        <v>9</v>
      </c>
      <c r="L28" s="23"/>
      <c r="M28" s="23">
        <f>SUM(M18,M27)</f>
        <v>29</v>
      </c>
      <c r="N28" s="23">
        <f t="shared" ref="N28" si="11">SUM(N18,N27)</f>
        <v>10</v>
      </c>
      <c r="O28" s="23">
        <f t="shared" ref="O28" si="12">SUM(O18,O27)</f>
        <v>0</v>
      </c>
      <c r="P28" s="23">
        <f t="shared" ref="P28" si="13">SUM(P18,P27)</f>
        <v>39</v>
      </c>
      <c r="Q28" s="26">
        <f t="shared" ref="Q28" si="14">SUM(Q18,Q27)</f>
        <v>34.5</v>
      </c>
      <c r="R28" s="23">
        <f t="shared" ref="R28" si="15">SUM(R18,R27)</f>
        <v>49</v>
      </c>
      <c r="S28" s="24"/>
    </row>
    <row r="29" spans="1:19" s="14" customFormat="1" ht="20.100000000000001" customHeight="1" x14ac:dyDescent="0.25">
      <c r="A29" s="47" t="s">
        <v>70</v>
      </c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</row>
    <row r="30" spans="1:19" ht="30" customHeight="1" x14ac:dyDescent="0.25">
      <c r="A30" s="45" t="s">
        <v>56</v>
      </c>
      <c r="B30" s="46"/>
      <c r="C30" s="46"/>
      <c r="D30" s="46"/>
      <c r="E30" s="46"/>
      <c r="F30" s="46"/>
      <c r="G30" s="46"/>
      <c r="H30" s="46"/>
      <c r="I30" s="46"/>
      <c r="J30" s="12"/>
      <c r="K30" s="12"/>
      <c r="L30" s="12"/>
      <c r="M30" s="12"/>
      <c r="N30" s="12"/>
      <c r="O30" s="12"/>
      <c r="P30" s="12"/>
      <c r="Q30" s="12"/>
      <c r="R30" s="12"/>
      <c r="S30" s="12"/>
    </row>
    <row r="31" spans="1:19" ht="30" customHeight="1" x14ac:dyDescent="0.25">
      <c r="A31" s="46"/>
      <c r="B31" s="46"/>
      <c r="C31" s="46"/>
      <c r="D31" s="46"/>
      <c r="E31" s="46"/>
      <c r="F31" s="46"/>
      <c r="G31" s="46"/>
      <c r="H31" s="46"/>
      <c r="I31" s="46"/>
      <c r="J31" s="12"/>
      <c r="K31" s="12"/>
      <c r="L31" s="12"/>
      <c r="M31" s="12"/>
      <c r="N31" s="12"/>
      <c r="O31" s="12"/>
      <c r="P31" s="12"/>
      <c r="Q31" s="12"/>
      <c r="R31" s="12"/>
      <c r="S31" s="12"/>
    </row>
    <row r="32" spans="1:19" ht="0.75" customHeight="1" x14ac:dyDescent="0.25">
      <c r="A32" s="46"/>
      <c r="B32" s="46"/>
      <c r="C32" s="46"/>
      <c r="D32" s="46"/>
      <c r="E32" s="46"/>
      <c r="F32" s="46"/>
      <c r="G32" s="46"/>
      <c r="H32" s="46"/>
      <c r="I32" s="46"/>
      <c r="J32" s="12"/>
      <c r="K32" s="12"/>
      <c r="L32" s="12"/>
      <c r="M32" s="12"/>
      <c r="N32" s="12"/>
      <c r="O32" s="12"/>
      <c r="P32" s="12"/>
      <c r="Q32" s="12"/>
      <c r="R32" s="12"/>
      <c r="S32" s="12"/>
    </row>
    <row r="33" spans="1:19" ht="30" customHeight="1" x14ac:dyDescent="0.25">
      <c r="A33" s="37" t="s">
        <v>53</v>
      </c>
      <c r="B33" s="38" t="s">
        <v>18</v>
      </c>
      <c r="C33" s="39"/>
      <c r="D33" s="39"/>
      <c r="E33" s="39"/>
      <c r="F33" s="39"/>
      <c r="G33" s="39"/>
      <c r="H33" s="39"/>
      <c r="I33" s="39"/>
      <c r="J33" s="12"/>
      <c r="K33" s="12"/>
      <c r="L33" s="12"/>
      <c r="M33" s="12"/>
      <c r="N33" s="12"/>
      <c r="O33" s="12"/>
      <c r="P33" s="12"/>
      <c r="Q33" s="12"/>
      <c r="R33" s="12"/>
      <c r="S33" s="12"/>
    </row>
    <row r="34" spans="1:19" ht="30" customHeight="1" x14ac:dyDescent="0.25">
      <c r="A34" s="37" t="s">
        <v>54</v>
      </c>
      <c r="B34" s="40" t="s">
        <v>59</v>
      </c>
      <c r="C34" s="39"/>
      <c r="D34" s="39"/>
      <c r="E34" s="39"/>
      <c r="F34" s="39"/>
      <c r="G34" s="39"/>
      <c r="H34" s="39"/>
      <c r="I34" s="39"/>
      <c r="J34" s="12"/>
      <c r="K34" s="12"/>
      <c r="L34" s="12"/>
      <c r="M34" s="12"/>
      <c r="N34" s="12"/>
      <c r="O34" s="12"/>
      <c r="P34" s="12"/>
      <c r="Q34" s="12"/>
      <c r="R34" s="12"/>
      <c r="S34" s="12"/>
    </row>
    <row r="35" spans="1:19" ht="30" customHeight="1" x14ac:dyDescent="0.25">
      <c r="A35" s="41" t="s">
        <v>55</v>
      </c>
      <c r="B35" s="40" t="s">
        <v>60</v>
      </c>
      <c r="C35" s="39"/>
      <c r="D35" s="39"/>
      <c r="E35" s="39"/>
      <c r="F35" s="39"/>
      <c r="G35" s="39"/>
      <c r="H35" s="39"/>
      <c r="I35" s="39"/>
      <c r="J35" s="12"/>
      <c r="K35" s="12"/>
      <c r="L35" s="12"/>
      <c r="M35" s="12"/>
      <c r="N35" s="12"/>
      <c r="O35" s="12"/>
      <c r="P35" s="12"/>
      <c r="Q35" s="12"/>
      <c r="R35" s="12"/>
      <c r="S35" s="12"/>
    </row>
    <row r="36" spans="1:19" ht="30" customHeight="1" x14ac:dyDescent="0.25">
      <c r="A36" s="37" t="s">
        <v>57</v>
      </c>
      <c r="B36" s="42" t="s">
        <v>61</v>
      </c>
      <c r="C36" s="39"/>
      <c r="D36" s="39"/>
      <c r="E36" s="39"/>
      <c r="F36" s="39"/>
      <c r="G36" s="39"/>
      <c r="H36" s="39"/>
      <c r="I36" s="39"/>
      <c r="J36" s="12"/>
      <c r="K36" s="12"/>
      <c r="L36" s="12"/>
      <c r="M36" s="12"/>
      <c r="N36" s="12"/>
      <c r="O36" s="12"/>
      <c r="P36" s="12"/>
      <c r="Q36" s="12"/>
      <c r="R36" s="12"/>
      <c r="S36" s="12"/>
    </row>
    <row r="37" spans="1:19" ht="30" customHeight="1" x14ac:dyDescent="0.25">
      <c r="A37" s="37" t="s">
        <v>58</v>
      </c>
      <c r="B37" s="43" t="s">
        <v>62</v>
      </c>
      <c r="C37" s="39"/>
      <c r="D37" s="39"/>
      <c r="E37" s="39"/>
      <c r="F37" s="39"/>
      <c r="G37" s="39"/>
      <c r="H37" s="39"/>
      <c r="I37" s="39"/>
      <c r="J37" s="12"/>
      <c r="K37" s="12"/>
      <c r="L37" s="12"/>
      <c r="M37" s="12"/>
      <c r="N37" s="12"/>
      <c r="O37" s="12"/>
      <c r="P37" s="12"/>
      <c r="Q37" s="12"/>
      <c r="R37" s="12"/>
      <c r="S37" s="12"/>
    </row>
    <row r="38" spans="1:19" ht="30" customHeight="1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  <row r="39" spans="1:19" ht="30" customHeight="1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</row>
    <row r="40" spans="1:19" ht="30" customHeight="1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</row>
    <row r="41" spans="1:19" ht="30" customHeight="1" x14ac:dyDescent="0.2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</row>
    <row r="42" spans="1:19" ht="30" customHeight="1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</row>
    <row r="43" spans="1:19" ht="30" customHeight="1" x14ac:dyDescent="0.2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</row>
    <row r="44" spans="1:19" ht="30" customHeight="1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</row>
    <row r="45" spans="1:19" ht="30" customHeight="1" x14ac:dyDescent="0.2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</row>
    <row r="46" spans="1:19" ht="30" customHeight="1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</row>
    <row r="47" spans="1:19" ht="30" customHeight="1" x14ac:dyDescent="0.2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</row>
    <row r="48" spans="1:19" ht="30" customHeight="1" x14ac:dyDescent="0.2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</row>
    <row r="49" spans="1:19" ht="30" customHeight="1" x14ac:dyDescent="0.2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</row>
    <row r="50" spans="1:19" ht="30" customHeight="1" x14ac:dyDescent="0.2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</row>
    <row r="51" spans="1:19" ht="30" customHeight="1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</row>
    <row r="52" spans="1:19" ht="30" customHeight="1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</row>
    <row r="53" spans="1:19" ht="30" customHeight="1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</row>
    <row r="54" spans="1:19" ht="30" customHeight="1" x14ac:dyDescent="0.2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</row>
    <row r="55" spans="1:19" ht="30" customHeight="1" x14ac:dyDescent="0.2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</row>
    <row r="56" spans="1:19" ht="30" customHeight="1" x14ac:dyDescent="0.2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</row>
    <row r="57" spans="1:19" ht="30" customHeight="1" x14ac:dyDescent="0.2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</row>
    <row r="58" spans="1:19" ht="30" customHeight="1" x14ac:dyDescent="0.2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</row>
    <row r="59" spans="1:19" ht="30" customHeight="1" x14ac:dyDescent="0.2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</row>
    <row r="60" spans="1:19" ht="30" customHeight="1" x14ac:dyDescent="0.25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</row>
    <row r="61" spans="1:19" ht="30" customHeight="1" x14ac:dyDescent="0.2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</row>
    <row r="62" spans="1:19" ht="30" customHeight="1" x14ac:dyDescent="0.2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</row>
    <row r="63" spans="1:19" ht="30" customHeight="1" x14ac:dyDescent="0.2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</row>
    <row r="64" spans="1:19" ht="30" customHeight="1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</row>
    <row r="65" spans="1:19" ht="30" customHeight="1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</row>
    <row r="66" spans="1:19" ht="30" customHeight="1" x14ac:dyDescent="0.2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</row>
    <row r="67" spans="1:19" ht="30" customHeight="1" x14ac:dyDescent="0.2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</row>
    <row r="68" spans="1:19" ht="30" customHeight="1" x14ac:dyDescent="0.2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</row>
    <row r="69" spans="1:19" ht="30" customHeight="1" x14ac:dyDescent="0.25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</row>
    <row r="70" spans="1:19" ht="30" customHeight="1" x14ac:dyDescent="0.25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</row>
    <row r="71" spans="1:19" ht="30" customHeight="1" x14ac:dyDescent="0.2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</row>
    <row r="72" spans="1:19" ht="30" customHeight="1" x14ac:dyDescent="0.2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</row>
    <row r="73" spans="1:19" ht="30" customHeight="1" x14ac:dyDescent="0.2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</row>
    <row r="74" spans="1:19" ht="30" customHeight="1" x14ac:dyDescent="0.2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</row>
    <row r="75" spans="1:19" ht="30" customHeight="1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</row>
    <row r="76" spans="1:19" ht="30" customHeight="1" x14ac:dyDescent="0.2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</row>
    <row r="77" spans="1:19" ht="30" customHeight="1" x14ac:dyDescent="0.2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</row>
    <row r="78" spans="1:19" ht="30" customHeight="1" x14ac:dyDescent="0.2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</row>
    <row r="79" spans="1:19" ht="30" customHeight="1" x14ac:dyDescent="0.2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</row>
    <row r="80" spans="1:19" ht="30" customHeight="1" x14ac:dyDescent="0.2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</row>
    <row r="81" spans="1:19" ht="30" customHeight="1" x14ac:dyDescent="0.25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</row>
    <row r="82" spans="1:19" ht="30" customHeight="1" x14ac:dyDescent="0.25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</row>
    <row r="83" spans="1:19" ht="30" customHeight="1" x14ac:dyDescent="0.25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</row>
    <row r="84" spans="1:19" ht="30" customHeight="1" x14ac:dyDescent="0.25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</row>
    <row r="85" spans="1:19" ht="30" customHeight="1" x14ac:dyDescent="0.25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</row>
    <row r="86" spans="1:19" ht="30" customHeight="1" x14ac:dyDescent="0.2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</row>
    <row r="87" spans="1:19" ht="30" customHeight="1" x14ac:dyDescent="0.25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</row>
    <row r="88" spans="1:19" ht="30" customHeight="1" x14ac:dyDescent="0.25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</row>
    <row r="89" spans="1:19" ht="30" customHeight="1" x14ac:dyDescent="0.25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</row>
    <row r="90" spans="1:19" ht="30" customHeight="1" x14ac:dyDescent="0.25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</row>
    <row r="91" spans="1:19" ht="30" customHeight="1" x14ac:dyDescent="0.25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</row>
    <row r="92" spans="1:19" ht="30" customHeight="1" x14ac:dyDescent="0.25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</row>
    <row r="93" spans="1:19" ht="30" customHeight="1" x14ac:dyDescent="0.2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</row>
    <row r="94" spans="1:19" ht="30" customHeight="1" x14ac:dyDescent="0.25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</row>
    <row r="95" spans="1:19" ht="30" customHeight="1" x14ac:dyDescent="0.25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</row>
    <row r="96" spans="1:19" ht="30" customHeight="1" x14ac:dyDescent="0.25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</row>
    <row r="97" spans="1:19" ht="30" customHeight="1" x14ac:dyDescent="0.2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</row>
    <row r="98" spans="1:19" ht="30" customHeight="1" x14ac:dyDescent="0.25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</row>
    <row r="99" spans="1:19" ht="30" customHeight="1" x14ac:dyDescent="0.25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</row>
    <row r="100" spans="1:19" ht="30" customHeight="1" x14ac:dyDescent="0.25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</row>
    <row r="101" spans="1:19" ht="30" customHeight="1" x14ac:dyDescent="0.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</row>
    <row r="102" spans="1:19" ht="30" customHeight="1" x14ac:dyDescent="0.2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</row>
    <row r="103" spans="1:19" ht="30" customHeight="1" x14ac:dyDescent="0.2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</row>
    <row r="104" spans="1:19" ht="30" customHeight="1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</row>
    <row r="105" spans="1:19" ht="30" customHeight="1" x14ac:dyDescent="0.2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</row>
    <row r="106" spans="1:19" ht="30" customHeight="1" x14ac:dyDescent="0.25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</row>
    <row r="107" spans="1:19" ht="30" customHeight="1" x14ac:dyDescent="0.25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</row>
    <row r="108" spans="1:19" ht="30" customHeight="1" x14ac:dyDescent="0.25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</row>
    <row r="109" spans="1:19" ht="30" customHeight="1" x14ac:dyDescent="0.25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</row>
    <row r="110" spans="1:19" ht="30" customHeight="1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</row>
    <row r="111" spans="1:19" ht="30" customHeight="1" x14ac:dyDescent="0.2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</row>
    <row r="112" spans="1:19" ht="30" customHeight="1" x14ac:dyDescent="0.25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</row>
    <row r="113" spans="1:19" ht="30" customHeight="1" x14ac:dyDescent="0.25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</row>
    <row r="114" spans="1:19" ht="30" customHeight="1" x14ac:dyDescent="0.25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</row>
    <row r="115" spans="1:19" ht="30" customHeight="1" x14ac:dyDescent="0.25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</row>
    <row r="116" spans="1:19" ht="30" customHeight="1" x14ac:dyDescent="0.25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</row>
    <row r="117" spans="1:19" ht="30" customHeight="1" x14ac:dyDescent="0.25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</row>
    <row r="118" spans="1:19" ht="30" customHeight="1" x14ac:dyDescent="0.25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</row>
    <row r="119" spans="1:19" ht="30" customHeight="1" x14ac:dyDescent="0.25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</row>
    <row r="120" spans="1:19" ht="30" customHeight="1" x14ac:dyDescent="0.25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</row>
    <row r="121" spans="1:19" ht="30" customHeight="1" x14ac:dyDescent="0.25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</row>
    <row r="122" spans="1:19" ht="30" customHeight="1" x14ac:dyDescent="0.25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</row>
  </sheetData>
  <mergeCells count="29">
    <mergeCell ref="K19:S19"/>
    <mergeCell ref="K9:S9"/>
    <mergeCell ref="A9:I9"/>
    <mergeCell ref="A19:I19"/>
    <mergeCell ref="S7:S8"/>
    <mergeCell ref="M7:P7"/>
    <mergeCell ref="Q7:Q8"/>
    <mergeCell ref="A7:A8"/>
    <mergeCell ref="B7:B8"/>
    <mergeCell ref="I7:I8"/>
    <mergeCell ref="K7:K8"/>
    <mergeCell ref="L7:L8"/>
    <mergeCell ref="J6:J8"/>
    <mergeCell ref="A30:I32"/>
    <mergeCell ref="A29:S29"/>
    <mergeCell ref="A1:S1"/>
    <mergeCell ref="A2:S2"/>
    <mergeCell ref="C4:S4"/>
    <mergeCell ref="C5:S5"/>
    <mergeCell ref="A4:B4"/>
    <mergeCell ref="A5:B5"/>
    <mergeCell ref="A3:B3"/>
    <mergeCell ref="C3:S3"/>
    <mergeCell ref="A6:I6"/>
    <mergeCell ref="K6:S6"/>
    <mergeCell ref="C7:F7"/>
    <mergeCell ref="G7:G8"/>
    <mergeCell ref="H7:H8"/>
    <mergeCell ref="R7:R8"/>
  </mergeCells>
  <printOptions horizontalCentered="1"/>
  <pageMargins left="0.31496062992125984" right="0.31496062992125984" top="0.31496062992125984" bottom="0.31496062992125984" header="0" footer="0"/>
  <pageSetup paperSize="9" scale="49" fitToHeight="0" orientation="landscape" horizont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TABLO.1 MÜFREDAT</vt:lpstr>
      <vt:lpstr>Sayfa3</vt:lpstr>
      <vt:lpstr>'TABLO.1 MÜFREDAT'!Yazdırma_Alanı</vt:lpstr>
      <vt:lpstr>'TABLO.1 MÜFREDAT'!Yazdırma_Başlıkları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cigdem</dc:creator>
  <cp:lastModifiedBy>Acer</cp:lastModifiedBy>
  <cp:lastPrinted>2021-11-01T13:34:01Z</cp:lastPrinted>
  <dcterms:created xsi:type="dcterms:W3CDTF">2013-03-19T13:05:34Z</dcterms:created>
  <dcterms:modified xsi:type="dcterms:W3CDTF">2021-11-02T06:59:45Z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71c6af8c-10a2-4a93-b356-4a57022f024a</vt:lpwstr>
  </property>
</Properties>
</file>